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<sst xmlns="http://schemas.openxmlformats.org/spreadsheetml/2006/main" count="21" uniqueCount="13">
  <si>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Вылеты</t>
  </si>
  <si>
    <t>план</t>
  </si>
  <si>
    <t>факт</t>
  </si>
  <si>
    <t>откл</t>
  </si>
  <si>
    <t>Наименование</t>
  </si>
  <si>
    <t>Транспортные услуги, тыс.тг</t>
  </si>
  <si>
    <t>Медицинские услуги, тыс.тг</t>
  </si>
  <si>
    <t>Всего, тыс.тг</t>
  </si>
  <si>
    <t>откл.</t>
  </si>
  <si>
    <t>Доходы НКЦЭМ за 2018-2020 годы (исполнение государственного задания)</t>
  </si>
  <si>
    <t>Исполнение</t>
  </si>
  <si>
    <t>Утвержденный бюджет</t>
  </si>
  <si>
    <t>Уточненный бюджет</t>
  </si>
</sst>
</file>

<file path=xl/styles.xml><?xml version="1.0" encoding="utf-8"?>
<styleSheet xmlns="http://schemas.openxmlformats.org/spreadsheetml/2006/main">
  <numFmts count="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49" fontId="39" fillId="0" borderId="11" xfId="0" applyNumberFormat="1" applyFont="1" applyBorder="1" applyAlignment="1">
      <alignment wrapText="1"/>
    </xf>
    <xf numFmtId="164" fontId="38" fillId="0" borderId="11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164" fontId="38" fillId="0" borderId="0" xfId="0" applyNumberFormat="1" applyFont="1" applyAlignment="1">
      <alignment/>
    </xf>
    <xf numFmtId="164" fontId="38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 vertical="top" wrapText="1"/>
    </xf>
    <xf numFmtId="164" fontId="39" fillId="0" borderId="11" xfId="0" applyNumberFormat="1" applyFont="1" applyBorder="1" applyAlignment="1">
      <alignment/>
    </xf>
    <xf numFmtId="164" fontId="41" fillId="0" borderId="11" xfId="0" applyNumberFormat="1" applyFont="1" applyBorder="1" applyAlignment="1">
      <alignment/>
    </xf>
    <xf numFmtId="164" fontId="39" fillId="0" borderId="11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="130" zoomScaleNormal="130" zoomScalePageLayoutView="0" workbookViewId="0" topLeftCell="A1">
      <selection activeCell="J14" sqref="J14"/>
    </sheetView>
  </sheetViews>
  <sheetFormatPr defaultColWidth="9.140625" defaultRowHeight="15"/>
  <cols>
    <col min="1" max="1" width="19.00390625" style="1" customWidth="1"/>
    <col min="2" max="2" width="15.8515625" style="1" hidden="1" customWidth="1"/>
    <col min="3" max="3" width="9.7109375" style="1" hidden="1" customWidth="1"/>
    <col min="4" max="4" width="15.8515625" style="1" hidden="1" customWidth="1"/>
    <col min="5" max="7" width="10.421875" style="1" hidden="1" customWidth="1"/>
    <col min="8" max="8" width="15.00390625" style="1" customWidth="1"/>
    <col min="9" max="9" width="16.8515625" style="1" customWidth="1"/>
    <col min="10" max="10" width="15.421875" style="1" customWidth="1"/>
    <col min="11" max="11" width="15.00390625" style="1" customWidth="1"/>
    <col min="12" max="12" width="16.421875" style="1" customWidth="1"/>
    <col min="13" max="13" width="15.421875" style="1" customWidth="1"/>
    <col min="14" max="14" width="15.00390625" style="1" customWidth="1"/>
    <col min="15" max="15" width="16.28125" style="1" customWidth="1"/>
    <col min="16" max="16" width="17.140625" style="1" customWidth="1"/>
    <col min="17" max="16384" width="9.140625" style="1" customWidth="1"/>
  </cols>
  <sheetData>
    <row r="1" spans="1:16" ht="18.7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3" spans="1:16" ht="18.75">
      <c r="A3" s="20" t="s">
        <v>4</v>
      </c>
      <c r="B3" s="22">
        <v>2016</v>
      </c>
      <c r="C3" s="23"/>
      <c r="D3" s="24"/>
      <c r="E3" s="17">
        <v>2017</v>
      </c>
      <c r="F3" s="18"/>
      <c r="G3" s="19"/>
      <c r="H3" s="17">
        <v>2018</v>
      </c>
      <c r="I3" s="18"/>
      <c r="J3" s="18"/>
      <c r="K3" s="16">
        <v>2019</v>
      </c>
      <c r="L3" s="16"/>
      <c r="M3" s="16"/>
      <c r="N3" s="16">
        <v>2020</v>
      </c>
      <c r="O3" s="16"/>
      <c r="P3" s="16"/>
    </row>
    <row r="4" spans="1:16" ht="56.25">
      <c r="A4" s="21"/>
      <c r="B4" s="2" t="s">
        <v>1</v>
      </c>
      <c r="C4" s="2" t="s">
        <v>2</v>
      </c>
      <c r="D4" s="2" t="s">
        <v>8</v>
      </c>
      <c r="E4" s="3" t="s">
        <v>1</v>
      </c>
      <c r="F4" s="3" t="s">
        <v>2</v>
      </c>
      <c r="G4" s="3" t="s">
        <v>3</v>
      </c>
      <c r="H4" s="11" t="s">
        <v>11</v>
      </c>
      <c r="I4" s="11" t="s">
        <v>12</v>
      </c>
      <c r="J4" s="11" t="s">
        <v>10</v>
      </c>
      <c r="K4" s="11" t="s">
        <v>11</v>
      </c>
      <c r="L4" s="11" t="s">
        <v>12</v>
      </c>
      <c r="M4" s="11" t="s">
        <v>10</v>
      </c>
      <c r="N4" s="11" t="s">
        <v>11</v>
      </c>
      <c r="O4" s="11" t="s">
        <v>12</v>
      </c>
      <c r="P4" s="11" t="s">
        <v>10</v>
      </c>
    </row>
    <row r="5" spans="1:16" ht="18.75">
      <c r="A5" s="4" t="s">
        <v>0</v>
      </c>
      <c r="B5" s="5"/>
      <c r="C5" s="5"/>
      <c r="D5" s="5"/>
      <c r="E5" s="6">
        <v>2174</v>
      </c>
      <c r="F5" s="6">
        <v>2195</v>
      </c>
      <c r="G5" s="6">
        <f>F5-E5</f>
        <v>21</v>
      </c>
      <c r="H5" s="6">
        <v>2184</v>
      </c>
      <c r="I5" s="6">
        <v>2184</v>
      </c>
      <c r="J5" s="6">
        <v>2335</v>
      </c>
      <c r="K5" s="6">
        <v>2184</v>
      </c>
      <c r="L5" s="6">
        <v>2348</v>
      </c>
      <c r="M5" s="6">
        <v>2348</v>
      </c>
      <c r="N5" s="5">
        <v>2080</v>
      </c>
      <c r="O5" s="5">
        <v>2184</v>
      </c>
      <c r="P5" s="5"/>
    </row>
    <row r="6" spans="1:16" ht="56.25">
      <c r="A6" s="4" t="s">
        <v>5</v>
      </c>
      <c r="B6" s="5"/>
      <c r="C6" s="5">
        <f>4260173.997+184935.38</f>
        <v>4445109.377</v>
      </c>
      <c r="D6" s="5"/>
      <c r="E6" s="5">
        <v>5545037</v>
      </c>
      <c r="F6" s="5">
        <v>4703062.6</v>
      </c>
      <c r="G6" s="6">
        <f>F6-E6</f>
        <v>-841974.4000000004</v>
      </c>
      <c r="H6" s="5">
        <v>5025266.5</v>
      </c>
      <c r="I6" s="5">
        <v>4879355</v>
      </c>
      <c r="J6" s="5">
        <v>4606231.5</v>
      </c>
      <c r="K6" s="5">
        <v>4883099.9</v>
      </c>
      <c r="L6" s="5">
        <v>5287994.386</v>
      </c>
      <c r="M6" s="5">
        <v>5287994.386</v>
      </c>
      <c r="N6" s="5">
        <f>4808082.11-169470.02</f>
        <v>4638612.090000001</v>
      </c>
      <c r="O6" s="5">
        <v>4808082.11</v>
      </c>
      <c r="P6" s="5"/>
    </row>
    <row r="7" spans="1:16" ht="56.25">
      <c r="A7" s="4" t="s">
        <v>6</v>
      </c>
      <c r="B7" s="5"/>
      <c r="C7" s="5">
        <f>C8-C6</f>
        <v>2024927.6218800005</v>
      </c>
      <c r="D7" s="5"/>
      <c r="E7" s="5">
        <v>1366250</v>
      </c>
      <c r="F7" s="5">
        <v>1702230.4</v>
      </c>
      <c r="G7" s="6">
        <f>F7-E7</f>
        <v>335980.3999999999</v>
      </c>
      <c r="H7" s="5">
        <v>1505863.5</v>
      </c>
      <c r="I7" s="5">
        <v>1502073</v>
      </c>
      <c r="J7" s="5">
        <v>1775196.5</v>
      </c>
      <c r="K7" s="5">
        <v>1589378.2</v>
      </c>
      <c r="L7" s="5">
        <v>1760583.61343</v>
      </c>
      <c r="M7" s="5">
        <v>1760583.61343</v>
      </c>
      <c r="N7" s="5">
        <v>1865113.9</v>
      </c>
      <c r="O7" s="5">
        <f>O8-O6</f>
        <v>1865113.8899999997</v>
      </c>
      <c r="P7" s="5"/>
    </row>
    <row r="8" spans="1:16" s="9" customFormat="1" ht="19.5">
      <c r="A8" s="4" t="s">
        <v>7</v>
      </c>
      <c r="B8" s="12"/>
      <c r="C8" s="12">
        <f>5776818.749*1.12</f>
        <v>6470036.998880001</v>
      </c>
      <c r="D8" s="12"/>
      <c r="E8" s="12">
        <f>E6+E7</f>
        <v>6911287</v>
      </c>
      <c r="F8" s="12">
        <f>F6+F7</f>
        <v>6405293</v>
      </c>
      <c r="G8" s="13">
        <f>F8-E8</f>
        <v>-505994</v>
      </c>
      <c r="H8" s="14">
        <f>H6+H7</f>
        <v>6531130</v>
      </c>
      <c r="I8" s="14">
        <f>I6+I7</f>
        <v>6381428</v>
      </c>
      <c r="J8" s="14">
        <f>J6+J7</f>
        <v>6381428</v>
      </c>
      <c r="K8" s="14">
        <f>K6+K7</f>
        <v>6472478.100000001</v>
      </c>
      <c r="L8" s="14">
        <f>L6+L7</f>
        <v>7048577.99943</v>
      </c>
      <c r="M8" s="14">
        <f>M6+M7</f>
        <v>7048577.99943</v>
      </c>
      <c r="N8" s="14">
        <f>N6+N7</f>
        <v>6503725.99</v>
      </c>
      <c r="O8" s="14">
        <v>6673196</v>
      </c>
      <c r="P8" s="14"/>
    </row>
    <row r="9" spans="7:13" ht="18.75">
      <c r="G9" s="7"/>
      <c r="M9" s="8"/>
    </row>
    <row r="10" spans="8:9" s="9" customFormat="1" ht="18.75">
      <c r="H10" s="10"/>
      <c r="I10" s="10"/>
    </row>
  </sheetData>
  <sheetProtection/>
  <mergeCells count="7">
    <mergeCell ref="A1:P1"/>
    <mergeCell ref="N3:P3"/>
    <mergeCell ref="K3:M3"/>
    <mergeCell ref="E3:G3"/>
    <mergeCell ref="H3:J3"/>
    <mergeCell ref="A3:A4"/>
    <mergeCell ref="B3:D3"/>
  </mergeCells>
  <printOptions/>
  <pageMargins left="0.7" right="0.7" top="0.75" bottom="0.75" header="0.3" footer="0.3"/>
  <pageSetup fitToHeight="0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2020-11-23T06:16:11Z</dcterms:modified>
  <cp:category/>
  <cp:version/>
  <cp:contentType/>
  <cp:contentStatus/>
</cp:coreProperties>
</file>